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<sst xmlns="http://schemas.openxmlformats.org/spreadsheetml/2006/main" count="71" uniqueCount="71">
  <si>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</si>
  <si>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September  2022-23</t>
  </si>
  <si>
    <t xml:space="preserve">( No. in actuals, Amt. in  Crore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</si>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</sst>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4025395</v>
      </c>
      <c r="L12" s="16">
        <v>61902.51</v>
      </c>
      <c r="M12" s="15">
        <v>1467462</v>
      </c>
      <c r="N12" s="16">
        <v>23129.33</v>
      </c>
      <c r="O12" s="16">
        <f ref="O12:P41" t="shared" si="3">M12*100/K12</f>
      </c>
      <c r="P12" s="16">
        <f t="shared" si="3"/>
      </c>
      <c r="Q12" s="15">
        <v>3953875</v>
      </c>
      <c r="R12" s="16">
        <v>62278.45</v>
      </c>
      <c r="S12" s="15">
        <v>786045</v>
      </c>
      <c r="T12" s="16">
        <v>16888.57</v>
      </c>
      <c r="U12" s="15">
        <v>223464</v>
      </c>
      <c r="V12" s="16">
        <v>7507.35</v>
      </c>
      <c r="W12" s="16">
        <f ref="W12:X41" t="shared" si="5">U12*100/S12</f>
      </c>
      <c r="X12" s="16">
        <f t="shared" si="5"/>
      </c>
      <c r="Y12" s="15">
        <v>400837</v>
      </c>
      <c r="Z12" s="16">
        <v>15898.72</v>
      </c>
      <c r="AA12" s="15">
        <v>937003</v>
      </c>
      <c r="AB12" s="16">
        <v>13599</v>
      </c>
      <c r="AC12" s="15">
        <v>726008</v>
      </c>
      <c r="AD12" s="16">
        <v>7358.75</v>
      </c>
      <c r="AE12" s="16">
        <f ref="AE12:AF41" t="shared" si="7">AC12*100/AA12</f>
      </c>
      <c r="AF12" s="16">
        <f t="shared" si="7"/>
      </c>
      <c r="AG12" s="15">
        <v>1592467</v>
      </c>
      <c r="AH12" s="16">
        <v>19960.81</v>
      </c>
      <c r="AI12" s="15">
        <v>0</v>
      </c>
      <c r="AJ12" s="16">
        <v>0</v>
      </c>
      <c r="AK12" s="15">
        <v>31</v>
      </c>
      <c r="AL12" s="16">
        <v>1.59</v>
      </c>
      <c r="AM12" s="16">
        <f ref="AM12:AN41" t="shared" si="9">AK12*100/AI12</f>
      </c>
      <c r="AN12" s="16">
        <f t="shared" si="9"/>
      </c>
      <c r="AO12" s="15">
        <v>171</v>
      </c>
      <c r="AP12" s="16">
        <v>5.02</v>
      </c>
      <c r="AQ12" s="15">
        <v>837436</v>
      </c>
      <c r="AR12" s="16">
        <v>10804.35</v>
      </c>
      <c r="AS12" s="15">
        <v>447289</v>
      </c>
      <c r="AT12" s="16">
        <v>3959.45</v>
      </c>
      <c r="AU12" s="16">
        <f ref="AU12:AV41" t="shared" si="11">AS12*100/AQ12</f>
      </c>
      <c r="AV12" s="16">
        <f t="shared" si="11"/>
      </c>
      <c r="AW12" s="15">
        <v>981901</v>
      </c>
      <c r="AX12" s="16">
        <v>9412.27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3943059</v>
      </c>
      <c r="L13" s="20">
        <v>53287.14</v>
      </c>
      <c r="M13" s="19">
        <v>1400652</v>
      </c>
      <c r="N13" s="20">
        <v>20127.24</v>
      </c>
      <c r="O13" s="20">
        <f>M13*100/K13</f>
      </c>
      <c r="P13" s="20">
        <f>N13*100/L13</f>
      </c>
      <c r="Q13" s="19">
        <v>3801502</v>
      </c>
      <c r="R13" s="20">
        <v>53699.16</v>
      </c>
      <c r="S13" s="19">
        <v>742615</v>
      </c>
      <c r="T13" s="20">
        <v>12360.67</v>
      </c>
      <c r="U13" s="19">
        <v>219380</v>
      </c>
      <c r="V13" s="20">
        <v>5437.62</v>
      </c>
      <c r="W13" s="20">
        <f ref="W13:W15" t="shared" si="14">U13*100/S13</f>
      </c>
      <c r="X13" s="20">
        <f ref="X13:X15" t="shared" si="15">V13*100/T13</f>
      </c>
      <c r="Y13" s="19">
        <v>389301</v>
      </c>
      <c r="Z13" s="20">
        <v>12159.59</v>
      </c>
      <c r="AA13" s="19">
        <v>918649</v>
      </c>
      <c r="AB13" s="20">
        <v>11846.33</v>
      </c>
      <c r="AC13" s="19">
        <v>726008</v>
      </c>
      <c r="AD13" s="20">
        <v>7358.73</v>
      </c>
      <c r="AE13" s="20">
        <f ref="AE13:AE15" t="shared" si="16">AC13*100/AA13</f>
      </c>
      <c r="AF13" s="20">
        <f ref="AF13:AF15" t="shared" si="17">AD13*100/AB13</f>
      </c>
      <c r="AG13" s="19">
        <v>1592467</v>
      </c>
      <c r="AH13" s="20">
        <v>19960.81</v>
      </c>
      <c r="AI13" s="19">
        <v>0</v>
      </c>
      <c r="AJ13" s="20">
        <v>0</v>
      </c>
      <c r="AK13" s="19">
        <v>31</v>
      </c>
      <c r="AL13" s="20">
        <v>1.59</v>
      </c>
      <c r="AM13" s="20">
        <f ref="AM13:AM15" t="shared" si="18">AK13*100/AI13</f>
      </c>
      <c r="AN13" s="20">
        <f ref="AN13:AN15" t="shared" si="19">AL13*100/AJ13</f>
      </c>
      <c r="AO13" s="19">
        <v>171</v>
      </c>
      <c r="AP13" s="20">
        <v>5.02</v>
      </c>
      <c r="AQ13" s="19">
        <v>829227</v>
      </c>
      <c r="AR13" s="20">
        <v>10053.32</v>
      </c>
      <c r="AS13" s="19">
        <v>447283</v>
      </c>
      <c r="AT13" s="20">
        <v>3557.78</v>
      </c>
      <c r="AU13" s="20">
        <f ref="AU13:AU15" t="shared" si="20">AS13*100/AQ13</f>
      </c>
      <c r="AV13" s="20">
        <f ref="AV13:AV15" t="shared" si="21">AT13*100/AR13</f>
      </c>
      <c r="AW13" s="19">
        <v>981713</v>
      </c>
      <c r="AX13" s="20">
        <v>7994.43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28919</v>
      </c>
      <c r="L14" s="20">
        <v>2309.66</v>
      </c>
      <c r="M14" s="19">
        <v>3079</v>
      </c>
      <c r="N14" s="20">
        <v>92.96</v>
      </c>
      <c r="O14" s="20">
        <f ref="O14:O15" t="shared" si="22">M14*100/K14</f>
      </c>
      <c r="P14" s="20">
        <f ref="P14:P15" t="shared" si="23">N14*100/L14</f>
      </c>
      <c r="Q14" s="19">
        <v>59541</v>
      </c>
      <c r="R14" s="20">
        <v>1558.33</v>
      </c>
      <c r="S14" s="19">
        <v>13371</v>
      </c>
      <c r="T14" s="20">
        <v>1093.55</v>
      </c>
      <c r="U14" s="19">
        <v>193</v>
      </c>
      <c r="V14" s="20">
        <v>335.17</v>
      </c>
      <c r="W14" s="20">
        <f t="shared" si="14"/>
      </c>
      <c r="X14" s="20">
        <f t="shared" si="15"/>
      </c>
      <c r="Y14" s="19">
        <v>456</v>
      </c>
      <c r="Z14" s="20">
        <v>758.7</v>
      </c>
      <c r="AA14" s="19">
        <v>6531</v>
      </c>
      <c r="AB14" s="20">
        <v>464.18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0</v>
      </c>
      <c r="AL14" s="20">
        <v>0</v>
      </c>
      <c r="AM14" s="20">
        <f t="shared" si="18"/>
      </c>
      <c r="AN14" s="20">
        <f t="shared" si="19"/>
      </c>
      <c r="AO14" s="19">
        <v>0</v>
      </c>
      <c r="AP14" s="20">
        <v>0</v>
      </c>
      <c r="AQ14" s="19">
        <v>3388</v>
      </c>
      <c r="AR14" s="20">
        <v>220.86</v>
      </c>
      <c r="AS14" s="19">
        <v>5</v>
      </c>
      <c r="AT14" s="20">
        <v>1.67</v>
      </c>
      <c r="AU14" s="20">
        <f t="shared" si="20"/>
      </c>
      <c r="AV14" s="20">
        <f t="shared" si="21"/>
      </c>
      <c r="AW14" s="19">
        <v>187</v>
      </c>
      <c r="AX14" s="20">
        <v>17.85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53417</v>
      </c>
      <c r="L15" s="20">
        <v>6305.71</v>
      </c>
      <c r="M15" s="19">
        <v>63731</v>
      </c>
      <c r="N15" s="20">
        <v>2909.02</v>
      </c>
      <c r="O15" s="20">
        <f t="shared" si="22"/>
      </c>
      <c r="P15" s="20">
        <f t="shared" si="23"/>
      </c>
      <c r="Q15" s="19">
        <v>92832</v>
      </c>
      <c r="R15" s="20">
        <v>7020.9564</v>
      </c>
      <c r="S15" s="19">
        <v>30059</v>
      </c>
      <c r="T15" s="20">
        <v>3434.35</v>
      </c>
      <c r="U15" s="19">
        <v>3891</v>
      </c>
      <c r="V15" s="20">
        <v>1734.49</v>
      </c>
      <c r="W15" s="20">
        <f t="shared" si="14"/>
      </c>
      <c r="X15" s="20">
        <f t="shared" si="15"/>
      </c>
      <c r="Y15" s="19">
        <v>11080</v>
      </c>
      <c r="Z15" s="20">
        <v>2980.435</v>
      </c>
      <c r="AA15" s="19">
        <v>11823</v>
      </c>
      <c r="AB15" s="20">
        <v>1288.49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0</v>
      </c>
      <c r="AL15" s="20">
        <v>0</v>
      </c>
      <c r="AM15" s="20">
        <f t="shared" si="18"/>
      </c>
      <c r="AN15" s="20">
        <f t="shared" si="19"/>
      </c>
      <c r="AO15" s="19">
        <v>0</v>
      </c>
      <c r="AP15" s="20">
        <v>0</v>
      </c>
      <c r="AQ15" s="19">
        <v>4821</v>
      </c>
      <c r="AR15" s="20">
        <v>530.17</v>
      </c>
      <c r="AS15" s="19">
        <v>1</v>
      </c>
      <c r="AT15" s="20">
        <v>400</v>
      </c>
      <c r="AU15" s="20">
        <f t="shared" si="20"/>
      </c>
      <c r="AV15" s="20">
        <f t="shared" si="21"/>
      </c>
      <c r="AW15" s="19">
        <v>1</v>
      </c>
      <c r="AX15" s="20">
        <v>1400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26</v>
      </c>
      <c r="N16" s="20">
        <v>0.37</v>
      </c>
      <c r="O16" s="20">
        <f ref="O16:O17" t="shared" si="32">M16*100/K16</f>
      </c>
      <c r="P16" s="20">
        <f ref="P16:P17" t="shared" si="33">N16*100/L16</f>
      </c>
      <c r="Q16" s="19">
        <v>7</v>
      </c>
      <c r="R16" s="20">
        <v>1.6009</v>
      </c>
      <c r="S16" s="19">
        <v>0</v>
      </c>
      <c r="T16" s="20">
        <v>0</v>
      </c>
      <c r="U16" s="19">
        <v>59</v>
      </c>
      <c r="V16" s="20">
        <v>79.94</v>
      </c>
      <c r="W16" s="20">
        <f ref="W16:W17" t="shared" si="34">U16*100/S16</f>
      </c>
      <c r="X16" s="20">
        <f ref="X16:X17" t="shared" si="35">V16*100/T16</f>
      </c>
      <c r="Y16" s="19">
        <v>61</v>
      </c>
      <c r="Z16" s="20">
        <v>69.639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382401</v>
      </c>
      <c r="L17" s="20">
        <v>5880.64</v>
      </c>
      <c r="M17" s="19">
        <v>921810</v>
      </c>
      <c r="N17" s="20">
        <v>12492.28</v>
      </c>
      <c r="O17" s="20">
        <f t="shared" si="32"/>
      </c>
      <c r="P17" s="20">
        <f t="shared" si="33"/>
      </c>
      <c r="Q17" s="19">
        <v>3400822</v>
      </c>
      <c r="R17" s="20">
        <v>42751.87</v>
      </c>
      <c r="S17" s="19">
        <v>74665</v>
      </c>
      <c r="T17" s="20">
        <v>1604.44</v>
      </c>
      <c r="U17" s="19">
        <v>105966</v>
      </c>
      <c r="V17" s="20">
        <v>1674.98</v>
      </c>
      <c r="W17" s="20">
        <f t="shared" si="34"/>
      </c>
      <c r="X17" s="20">
        <f t="shared" si="35"/>
      </c>
      <c r="Y17" s="19">
        <v>198325</v>
      </c>
      <c r="Z17" s="20">
        <v>4310.45</v>
      </c>
      <c r="AA17" s="19">
        <v>89035</v>
      </c>
      <c r="AB17" s="20">
        <v>1291.89</v>
      </c>
      <c r="AC17" s="19">
        <v>466307</v>
      </c>
      <c r="AD17" s="20">
        <v>4516.38</v>
      </c>
      <c r="AE17" s="20">
        <f t="shared" si="36"/>
      </c>
      <c r="AF17" s="20">
        <f t="shared" si="37"/>
      </c>
      <c r="AG17" s="19">
        <v>793865</v>
      </c>
      <c r="AH17" s="20">
        <v>8472.43</v>
      </c>
      <c r="AI17" s="19">
        <v>0</v>
      </c>
      <c r="AJ17" s="20">
        <v>0</v>
      </c>
      <c r="AK17" s="19">
        <v>0</v>
      </c>
      <c r="AL17" s="20">
        <v>0</v>
      </c>
      <c r="AM17" s="20">
        <f t="shared" si="38"/>
      </c>
      <c r="AN17" s="20">
        <f t="shared" si="39"/>
      </c>
      <c r="AO17" s="19">
        <v>26</v>
      </c>
      <c r="AP17" s="20">
        <v>1.3</v>
      </c>
      <c r="AQ17" s="19">
        <v>79553</v>
      </c>
      <c r="AR17" s="20">
        <v>1026.52</v>
      </c>
      <c r="AS17" s="19">
        <v>437702</v>
      </c>
      <c r="AT17" s="20">
        <v>3122.54</v>
      </c>
      <c r="AU17" s="20">
        <f t="shared" si="40"/>
      </c>
      <c r="AV17" s="20">
        <f t="shared" si="41"/>
      </c>
      <c r="AW17" s="19">
        <v>833877</v>
      </c>
      <c r="AX17" s="20">
        <v>4789.41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531808</v>
      </c>
      <c r="L18" s="16">
        <v>27285.01</v>
      </c>
      <c r="M18" s="15">
        <v>94192</v>
      </c>
      <c r="N18" s="16">
        <v>12390.23</v>
      </c>
      <c r="O18" s="16">
        <f t="shared" si="3"/>
      </c>
      <c r="P18" s="16">
        <f t="shared" si="3"/>
      </c>
      <c r="Q18" s="15">
        <v>423011</v>
      </c>
      <c r="R18" s="16">
        <v>38453.72</v>
      </c>
      <c r="S18" s="15">
        <v>313698</v>
      </c>
      <c r="T18" s="16">
        <v>22123.13</v>
      </c>
      <c r="U18" s="15">
        <v>63904</v>
      </c>
      <c r="V18" s="16">
        <v>25334.36</v>
      </c>
      <c r="W18" s="16">
        <f t="shared" si="5"/>
      </c>
      <c r="X18" s="16">
        <f t="shared" si="5"/>
      </c>
      <c r="Y18" s="15">
        <v>227900</v>
      </c>
      <c r="Z18" s="16">
        <v>45564.31</v>
      </c>
      <c r="AA18" s="15">
        <v>6510</v>
      </c>
      <c r="AB18" s="16">
        <v>235</v>
      </c>
      <c r="AC18" s="15">
        <v>35678</v>
      </c>
      <c r="AD18" s="16">
        <v>776.7</v>
      </c>
      <c r="AE18" s="16">
        <f t="shared" si="7"/>
      </c>
      <c r="AF18" s="16">
        <f t="shared" si="7"/>
      </c>
      <c r="AG18" s="15">
        <v>104298</v>
      </c>
      <c r="AH18" s="16">
        <v>2083.38</v>
      </c>
      <c r="AI18" s="15">
        <v>2498</v>
      </c>
      <c r="AJ18" s="16">
        <v>121.83</v>
      </c>
      <c r="AK18" s="15">
        <v>1053</v>
      </c>
      <c r="AL18" s="16">
        <v>79.75</v>
      </c>
      <c r="AM18" s="16">
        <f t="shared" si="9"/>
      </c>
      <c r="AN18" s="16">
        <f t="shared" si="9"/>
      </c>
      <c r="AO18" s="15">
        <v>3733</v>
      </c>
      <c r="AP18" s="16">
        <v>254.3</v>
      </c>
      <c r="AQ18" s="15">
        <v>2683</v>
      </c>
      <c r="AR18" s="16">
        <v>105.89</v>
      </c>
      <c r="AS18" s="15">
        <v>3041</v>
      </c>
      <c r="AT18" s="16">
        <v>54.19</v>
      </c>
      <c r="AU18" s="16">
        <f t="shared" si="11"/>
      </c>
      <c r="AV18" s="16">
        <f t="shared" si="11"/>
      </c>
      <c r="AW18" s="15">
        <v>13010</v>
      </c>
      <c r="AX18" s="16">
        <v>248.97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366174</v>
      </c>
      <c r="L19" s="20">
        <v>11694.37</v>
      </c>
      <c r="M19" s="19">
        <v>82269</v>
      </c>
      <c r="N19" s="20">
        <v>5274.89</v>
      </c>
      <c r="O19" s="20">
        <f t="shared" si="3"/>
      </c>
      <c r="P19" s="20">
        <f t="shared" si="3"/>
      </c>
      <c r="Q19" s="19">
        <v>353425</v>
      </c>
      <c r="R19" s="20">
        <v>16490.84</v>
      </c>
      <c r="S19" s="19">
        <v>193724</v>
      </c>
      <c r="T19" s="20">
        <v>7183.98</v>
      </c>
      <c r="U19" s="19">
        <v>52168</v>
      </c>
      <c r="V19" s="20">
        <v>7547.94</v>
      </c>
      <c r="W19" s="20">
        <f t="shared" si="5"/>
      </c>
      <c r="X19" s="20">
        <f t="shared" si="5"/>
      </c>
      <c r="Y19" s="19">
        <v>186514</v>
      </c>
      <c r="Z19" s="20">
        <v>15508.63</v>
      </c>
      <c r="AA19" s="19">
        <v>4739</v>
      </c>
      <c r="AB19" s="20">
        <v>116.05</v>
      </c>
      <c r="AC19" s="19">
        <v>35678</v>
      </c>
      <c r="AD19" s="20">
        <v>776.7</v>
      </c>
      <c r="AE19" s="20">
        <f t="shared" si="7"/>
      </c>
      <c r="AF19" s="20">
        <f t="shared" si="7"/>
      </c>
      <c r="AG19" s="19">
        <v>104298</v>
      </c>
      <c r="AH19" s="20">
        <v>2083.38</v>
      </c>
      <c r="AI19" s="19">
        <v>2498</v>
      </c>
      <c r="AJ19" s="20">
        <v>121.83</v>
      </c>
      <c r="AK19" s="19">
        <v>970</v>
      </c>
      <c r="AL19" s="20">
        <v>74.01</v>
      </c>
      <c r="AM19" s="20">
        <f t="shared" si="9"/>
      </c>
      <c r="AN19" s="20">
        <f t="shared" si="9"/>
      </c>
      <c r="AO19" s="19">
        <v>3534</v>
      </c>
      <c r="AP19" s="20">
        <v>210.95</v>
      </c>
      <c r="AQ19" s="19">
        <v>1700</v>
      </c>
      <c r="AR19" s="20">
        <v>39.99</v>
      </c>
      <c r="AS19" s="19">
        <v>3041</v>
      </c>
      <c r="AT19" s="20">
        <v>54.19</v>
      </c>
      <c r="AU19" s="20">
        <f t="shared" si="11"/>
      </c>
      <c r="AV19" s="20">
        <f t="shared" si="11"/>
      </c>
      <c r="AW19" s="19">
        <v>13010</v>
      </c>
      <c r="AX19" s="20">
        <v>248.97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144308</v>
      </c>
      <c r="L20" s="20">
        <v>7674.6</v>
      </c>
      <c r="M20" s="19">
        <v>9540</v>
      </c>
      <c r="N20" s="20">
        <v>4305.57</v>
      </c>
      <c r="O20" s="20">
        <f t="shared" si="3"/>
      </c>
      <c r="P20" s="20">
        <f t="shared" si="3"/>
      </c>
      <c r="Q20" s="19">
        <v>58245</v>
      </c>
      <c r="R20" s="20">
        <v>12620.95</v>
      </c>
      <c r="S20" s="19">
        <v>92185</v>
      </c>
      <c r="T20" s="20">
        <v>5005.01</v>
      </c>
      <c r="U20" s="19">
        <v>7762</v>
      </c>
      <c r="V20" s="20">
        <v>9999.33</v>
      </c>
      <c r="W20" s="20">
        <f ref="W20:W29" t="shared" si="66">U20*100/S20</f>
      </c>
      <c r="X20" s="20">
        <f ref="X20:X29" t="shared" si="67">V20*100/T20</f>
      </c>
      <c r="Y20" s="19">
        <v>31801</v>
      </c>
      <c r="Z20" s="20">
        <v>16473</v>
      </c>
      <c r="AA20" s="19">
        <v>1311</v>
      </c>
      <c r="AB20" s="20">
        <v>55.96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82</v>
      </c>
      <c r="AL20" s="20">
        <v>5.6</v>
      </c>
      <c r="AM20" s="20">
        <f ref="AM20:AM29" t="shared" si="68">AK20*100/AI20</f>
      </c>
      <c r="AN20" s="20">
        <f ref="AN20:AN29" t="shared" si="69">AL20*100/AJ20</f>
      </c>
      <c r="AO20" s="19">
        <v>185</v>
      </c>
      <c r="AP20" s="20">
        <v>35.79</v>
      </c>
      <c r="AQ20" s="19">
        <v>721</v>
      </c>
      <c r="AR20" s="20">
        <v>28.89</v>
      </c>
      <c r="AS20" s="19">
        <v>0</v>
      </c>
      <c r="AT20" s="20">
        <v>0</v>
      </c>
      <c r="AU20" s="20">
        <f t="shared" si="11"/>
      </c>
      <c r="AV20" s="20">
        <f t="shared" si="11"/>
      </c>
      <c r="AW20" s="19">
        <v>0</v>
      </c>
      <c r="AX20" s="20">
        <v>0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21326</v>
      </c>
      <c r="L21" s="20">
        <v>7916.04</v>
      </c>
      <c r="M21" s="19">
        <v>1104</v>
      </c>
      <c r="N21" s="20">
        <v>2490.5</v>
      </c>
      <c r="O21" s="20">
        <f t="shared" si="3"/>
      </c>
      <c r="P21" s="20">
        <f t="shared" si="3"/>
      </c>
      <c r="Q21" s="19">
        <v>4108</v>
      </c>
      <c r="R21" s="20">
        <v>8556.52</v>
      </c>
      <c r="S21" s="19">
        <v>27789</v>
      </c>
      <c r="T21" s="20">
        <v>9934.14</v>
      </c>
      <c r="U21" s="19">
        <v>3974</v>
      </c>
      <c r="V21" s="20">
        <v>7787.09</v>
      </c>
      <c r="W21" s="20">
        <f t="shared" si="66"/>
      </c>
      <c r="X21" s="20">
        <f t="shared" si="67"/>
      </c>
      <c r="Y21" s="19">
        <v>9399</v>
      </c>
      <c r="Z21" s="20">
        <v>13574.46</v>
      </c>
      <c r="AA21" s="19">
        <v>460</v>
      </c>
      <c r="AB21" s="20">
        <v>62.99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1</v>
      </c>
      <c r="AL21" s="20">
        <v>0.14</v>
      </c>
      <c r="AM21" s="20">
        <f t="shared" si="68"/>
      </c>
      <c r="AN21" s="20">
        <f t="shared" si="69"/>
      </c>
      <c r="AO21" s="19">
        <v>14</v>
      </c>
      <c r="AP21" s="20">
        <v>7.56</v>
      </c>
      <c r="AQ21" s="19">
        <v>262</v>
      </c>
      <c r="AR21" s="20">
        <v>37.01</v>
      </c>
      <c r="AS21" s="19">
        <v>0</v>
      </c>
      <c r="AT21" s="20">
        <v>0</v>
      </c>
      <c r="AU21" s="20">
        <f t="shared" si="11"/>
      </c>
      <c r="AV21" s="20">
        <f t="shared" si="11"/>
      </c>
      <c r="AW21" s="19">
        <v>0</v>
      </c>
      <c r="AX21" s="20">
        <v>0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1279</v>
      </c>
      <c r="N22" s="20">
        <v>319.27</v>
      </c>
      <c r="O22" s="20">
        <f t="shared" si="3"/>
      </c>
      <c r="P22" s="20">
        <f t="shared" si="3"/>
      </c>
      <c r="Q22" s="19">
        <v>7233</v>
      </c>
      <c r="R22" s="20">
        <v>785.41</v>
      </c>
      <c r="S22" s="19">
        <v>0</v>
      </c>
      <c r="T22" s="20">
        <v>0</v>
      </c>
      <c r="U22" s="19">
        <v>0</v>
      </c>
      <c r="V22" s="20">
        <v>0</v>
      </c>
      <c r="W22" s="20">
        <f t="shared" si="66"/>
      </c>
      <c r="X22" s="20">
        <f t="shared" si="67"/>
      </c>
      <c r="Y22" s="19">
        <v>186</v>
      </c>
      <c r="Z22" s="20">
        <v>8.23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0</v>
      </c>
      <c r="L24" s="20">
        <v>0</v>
      </c>
      <c r="M24" s="19">
        <v>2</v>
      </c>
      <c r="N24" s="20">
        <v>1.55</v>
      </c>
      <c r="O24" s="20">
        <f t="shared" si="3"/>
      </c>
      <c r="P24" s="20">
        <f t="shared" si="3"/>
      </c>
      <c r="Q24" s="19">
        <v>83</v>
      </c>
      <c r="R24" s="20">
        <v>40.07</v>
      </c>
      <c r="S24" s="19">
        <v>0</v>
      </c>
      <c r="T24" s="20">
        <v>0</v>
      </c>
      <c r="U24" s="19">
        <v>10</v>
      </c>
      <c r="V24" s="20">
        <v>107.1</v>
      </c>
      <c r="W24" s="20">
        <f t="shared" si="66"/>
      </c>
      <c r="X24" s="20">
        <f t="shared" si="67"/>
      </c>
      <c r="Y24" s="19">
        <v>7</v>
      </c>
      <c r="Z24" s="20">
        <v>55.32</v>
      </c>
      <c r="AA24" s="19">
        <v>0</v>
      </c>
      <c r="AB24" s="20">
        <v>0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0</v>
      </c>
      <c r="AR24" s="20">
        <v>0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34331</v>
      </c>
      <c r="L25" s="20">
        <v>1811.27</v>
      </c>
      <c r="M25" s="19">
        <v>8172</v>
      </c>
      <c r="N25" s="20">
        <v>240.42</v>
      </c>
      <c r="O25" s="20">
        <f t="shared" si="3"/>
      </c>
      <c r="P25" s="20">
        <f t="shared" si="3"/>
      </c>
      <c r="Q25" s="19">
        <v>41001</v>
      </c>
      <c r="R25" s="20">
        <v>2403.62</v>
      </c>
      <c r="S25" s="19">
        <v>16485</v>
      </c>
      <c r="T25" s="20">
        <v>865.55</v>
      </c>
      <c r="U25" s="19">
        <v>670</v>
      </c>
      <c r="V25" s="20">
        <v>51.48</v>
      </c>
      <c r="W25" s="20">
        <f t="shared" si="66"/>
      </c>
      <c r="X25" s="20">
        <f t="shared" si="67"/>
      </c>
      <c r="Y25" s="19">
        <v>4143</v>
      </c>
      <c r="Z25" s="20">
        <v>221.72</v>
      </c>
      <c r="AA25" s="19">
        <v>713</v>
      </c>
      <c r="AB25" s="20">
        <v>23.04</v>
      </c>
      <c r="AC25" s="19">
        <v>253</v>
      </c>
      <c r="AD25" s="20">
        <v>5.73</v>
      </c>
      <c r="AE25" s="20">
        <f t="shared" si="7"/>
      </c>
      <c r="AF25" s="20">
        <f t="shared" si="7"/>
      </c>
      <c r="AG25" s="19">
        <v>1010</v>
      </c>
      <c r="AH25" s="20">
        <v>41.11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0</v>
      </c>
      <c r="AP25" s="20">
        <v>0</v>
      </c>
      <c r="AQ25" s="19">
        <v>470</v>
      </c>
      <c r="AR25" s="20">
        <v>18.48</v>
      </c>
      <c r="AS25" s="19">
        <v>299</v>
      </c>
      <c r="AT25" s="20">
        <v>28.26</v>
      </c>
      <c r="AU25" s="20">
        <f t="shared" si="11"/>
      </c>
      <c r="AV25" s="20">
        <f t="shared" si="11"/>
      </c>
      <c r="AW25" s="19">
        <v>1434</v>
      </c>
      <c r="AX25" s="20">
        <v>128.47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62729</v>
      </c>
      <c r="L26" s="20">
        <v>6269.13</v>
      </c>
      <c r="M26" s="19">
        <v>7902</v>
      </c>
      <c r="N26" s="20">
        <v>867.84</v>
      </c>
      <c r="O26" s="20">
        <f t="shared" si="3"/>
      </c>
      <c r="P26" s="20">
        <f t="shared" si="3"/>
      </c>
      <c r="Q26" s="19">
        <v>176103</v>
      </c>
      <c r="R26" s="20">
        <v>19984.21</v>
      </c>
      <c r="S26" s="19">
        <v>34403</v>
      </c>
      <c r="T26" s="20">
        <v>3721.08</v>
      </c>
      <c r="U26" s="19">
        <v>9100</v>
      </c>
      <c r="V26" s="20">
        <v>433.63</v>
      </c>
      <c r="W26" s="20">
        <f t="shared" si="66"/>
      </c>
      <c r="X26" s="20">
        <f t="shared" si="67"/>
      </c>
      <c r="Y26" s="19">
        <v>58041</v>
      </c>
      <c r="Z26" s="20">
        <v>6138.33</v>
      </c>
      <c r="AA26" s="19">
        <v>1814</v>
      </c>
      <c r="AB26" s="20">
        <v>172.43</v>
      </c>
      <c r="AC26" s="19">
        <v>4849</v>
      </c>
      <c r="AD26" s="20">
        <v>208.56</v>
      </c>
      <c r="AE26" s="20">
        <f t="shared" si="7"/>
      </c>
      <c r="AF26" s="20">
        <f t="shared" si="7"/>
      </c>
      <c r="AG26" s="19">
        <v>21934</v>
      </c>
      <c r="AH26" s="20">
        <v>2555.52</v>
      </c>
      <c r="AI26" s="19">
        <v>0</v>
      </c>
      <c r="AJ26" s="20">
        <v>0</v>
      </c>
      <c r="AK26" s="19">
        <v>31</v>
      </c>
      <c r="AL26" s="20">
        <v>4.09</v>
      </c>
      <c r="AM26" s="20">
        <f t="shared" si="68"/>
      </c>
      <c r="AN26" s="20">
        <f t="shared" si="69"/>
      </c>
      <c r="AO26" s="19">
        <v>108</v>
      </c>
      <c r="AP26" s="20">
        <v>16.19</v>
      </c>
      <c r="AQ26" s="19">
        <v>413</v>
      </c>
      <c r="AR26" s="20">
        <v>29.63</v>
      </c>
      <c r="AS26" s="19">
        <v>124</v>
      </c>
      <c r="AT26" s="20">
        <v>11.88</v>
      </c>
      <c r="AU26" s="20">
        <f t="shared" si="11"/>
      </c>
      <c r="AV26" s="20">
        <f t="shared" si="11"/>
      </c>
      <c r="AW26" s="19">
        <v>640</v>
      </c>
      <c r="AX26" s="20">
        <v>40.84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19540</v>
      </c>
      <c r="L27" s="20">
        <v>909.63</v>
      </c>
      <c r="M27" s="19">
        <v>31</v>
      </c>
      <c r="N27" s="20">
        <v>59.18</v>
      </c>
      <c r="O27" s="20">
        <f t="shared" si="3"/>
      </c>
      <c r="P27" s="20">
        <f t="shared" si="3"/>
      </c>
      <c r="Q27" s="19">
        <v>95</v>
      </c>
      <c r="R27" s="20">
        <v>1845.53</v>
      </c>
      <c r="S27" s="19">
        <v>8875</v>
      </c>
      <c r="T27" s="20">
        <v>436.48</v>
      </c>
      <c r="U27" s="19">
        <v>103</v>
      </c>
      <c r="V27" s="20">
        <v>7.83</v>
      </c>
      <c r="W27" s="20">
        <f t="shared" si="66"/>
      </c>
      <c r="X27" s="20">
        <f t="shared" si="67"/>
      </c>
      <c r="Y27" s="19">
        <v>45</v>
      </c>
      <c r="Z27" s="20">
        <v>15.37</v>
      </c>
      <c r="AA27" s="19">
        <v>1039</v>
      </c>
      <c r="AB27" s="20">
        <v>39.52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1494</v>
      </c>
      <c r="AR27" s="20">
        <v>65.18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17149</v>
      </c>
      <c r="L28" s="20">
        <v>311.43</v>
      </c>
      <c r="M28" s="19">
        <v>9</v>
      </c>
      <c r="N28" s="20">
        <v>33.31</v>
      </c>
      <c r="O28" s="20">
        <f t="shared" si="3"/>
      </c>
      <c r="P28" s="20">
        <f t="shared" si="3"/>
      </c>
      <c r="Q28" s="19">
        <v>62</v>
      </c>
      <c r="R28" s="20">
        <v>97.85</v>
      </c>
      <c r="S28" s="19">
        <v>5890</v>
      </c>
      <c r="T28" s="20">
        <v>109.4</v>
      </c>
      <c r="U28" s="19">
        <v>2</v>
      </c>
      <c r="V28" s="20">
        <v>1.45</v>
      </c>
      <c r="W28" s="20">
        <f t="shared" si="66"/>
      </c>
      <c r="X28" s="20">
        <f t="shared" si="67"/>
      </c>
      <c r="Y28" s="19">
        <v>7</v>
      </c>
      <c r="Z28" s="20">
        <v>4.39</v>
      </c>
      <c r="AA28" s="19">
        <v>1206</v>
      </c>
      <c r="AB28" s="20">
        <v>21.69</v>
      </c>
      <c r="AC28" s="19">
        <v>7</v>
      </c>
      <c r="AD28" s="20">
        <v>0</v>
      </c>
      <c r="AE28" s="20">
        <f t="shared" si="7"/>
      </c>
      <c r="AF28" s="20">
        <f t="shared" si="7"/>
      </c>
      <c r="AG28" s="19">
        <v>140</v>
      </c>
      <c r="AH28" s="20">
        <v>0.28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1348</v>
      </c>
      <c r="AR28" s="20">
        <v>25.96</v>
      </c>
      <c r="AS28" s="19">
        <v>238</v>
      </c>
      <c r="AT28" s="20">
        <v>31.46</v>
      </c>
      <c r="AU28" s="20">
        <f t="shared" si="11"/>
      </c>
      <c r="AV28" s="20">
        <f t="shared" si="11"/>
      </c>
      <c r="AW28" s="19">
        <v>2231</v>
      </c>
      <c r="AX28" s="20">
        <v>142.72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43923</v>
      </c>
      <c r="L29" s="20">
        <v>439.23</v>
      </c>
      <c r="M29" s="19">
        <v>3880</v>
      </c>
      <c r="N29" s="20">
        <v>437.7</v>
      </c>
      <c r="O29" s="20">
        <f t="shared" si="3"/>
      </c>
      <c r="P29" s="20">
        <f t="shared" si="3"/>
      </c>
      <c r="Q29" s="19">
        <v>15356</v>
      </c>
      <c r="R29" s="20">
        <v>195.43</v>
      </c>
      <c r="S29" s="19">
        <v>7231</v>
      </c>
      <c r="T29" s="20">
        <v>72.31</v>
      </c>
      <c r="U29" s="19">
        <v>93466</v>
      </c>
      <c r="V29" s="20">
        <v>367.62</v>
      </c>
      <c r="W29" s="20">
        <f t="shared" si="66"/>
      </c>
      <c r="X29" s="20">
        <f t="shared" si="67"/>
      </c>
      <c r="Y29" s="19">
        <v>203190</v>
      </c>
      <c r="Z29" s="20">
        <v>535.28</v>
      </c>
      <c r="AA29" s="19">
        <v>542</v>
      </c>
      <c r="AB29" s="20">
        <v>5.42</v>
      </c>
      <c r="AC29" s="19">
        <v>0</v>
      </c>
      <c r="AD29" s="20">
        <v>0</v>
      </c>
      <c r="AE29" s="20">
        <f t="shared" si="7"/>
      </c>
      <c r="AF29" s="20">
        <f t="shared" si="7"/>
      </c>
      <c r="AG29" s="19">
        <v>0</v>
      </c>
      <c r="AH29" s="20">
        <v>0</v>
      </c>
      <c r="AI29" s="19">
        <v>0</v>
      </c>
      <c r="AJ29" s="20">
        <v>0</v>
      </c>
      <c r="AK29" s="19">
        <v>0</v>
      </c>
      <c r="AL29" s="20">
        <v>0</v>
      </c>
      <c r="AM29" s="20">
        <f t="shared" si="68"/>
      </c>
      <c r="AN29" s="20">
        <f t="shared" si="69"/>
      </c>
      <c r="AO29" s="19">
        <v>10</v>
      </c>
      <c r="AP29" s="20">
        <v>0.93</v>
      </c>
      <c r="AQ29" s="19">
        <v>627</v>
      </c>
      <c r="AR29" s="20">
        <v>6.27</v>
      </c>
      <c r="AS29" s="19">
        <v>28354</v>
      </c>
      <c r="AT29" s="20">
        <v>550.55</v>
      </c>
      <c r="AU29" s="20">
        <f t="shared" si="11"/>
      </c>
      <c r="AV29" s="20">
        <f t="shared" si="11"/>
      </c>
      <c r="AW29" s="19">
        <v>106716</v>
      </c>
      <c r="AX29" s="20">
        <v>1630.48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116</v>
      </c>
      <c r="N30" s="20">
        <v>0.43</v>
      </c>
      <c r="O30" s="20">
        <f>M30*100/K30</f>
      </c>
      <c r="P30" s="20">
        <f>N30*100/L30</f>
      </c>
      <c r="Q30" s="19">
        <v>0</v>
      </c>
      <c r="R30" s="20">
        <v>0</v>
      </c>
      <c r="S30" s="19">
        <v>0</v>
      </c>
      <c r="T30" s="20">
        <v>0</v>
      </c>
      <c r="U30" s="19">
        <v>56</v>
      </c>
      <c r="V30" s="20">
        <v>4.62</v>
      </c>
      <c r="W30" s="20">
        <f>U30*100/S30</f>
      </c>
      <c r="X30" s="20">
        <f>V30*100/T30</f>
      </c>
      <c r="Y30" s="19">
        <v>287</v>
      </c>
      <c r="Z30" s="20">
        <v>33.62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4734875</v>
      </c>
      <c r="L31" s="16">
        <v>98928.21</v>
      </c>
      <c r="M31" s="15">
        <v>1581650</v>
      </c>
      <c r="N31" s="16">
        <v>37159.56</v>
      </c>
      <c r="O31" s="16">
        <f t="shared" si="3"/>
      </c>
      <c r="P31" s="16">
        <f t="shared" si="3"/>
      </c>
      <c r="Q31" s="15">
        <v>4609586</v>
      </c>
      <c r="R31" s="16">
        <v>125298.88</v>
      </c>
      <c r="S31" s="15">
        <v>1172627</v>
      </c>
      <c r="T31" s="16">
        <v>44216.52</v>
      </c>
      <c r="U31" s="15">
        <v>390719</v>
      </c>
      <c r="V31" s="16">
        <v>33810.82</v>
      </c>
      <c r="W31" s="16">
        <f t="shared" si="5"/>
      </c>
      <c r="X31" s="16">
        <f t="shared" si="5"/>
      </c>
      <c r="Y31" s="15">
        <v>894170</v>
      </c>
      <c r="Z31" s="16">
        <v>68433.43</v>
      </c>
      <c r="AA31" s="15">
        <v>948827</v>
      </c>
      <c r="AB31" s="16">
        <v>14096.1</v>
      </c>
      <c r="AC31" s="15">
        <v>766795</v>
      </c>
      <c r="AD31" s="16">
        <v>8349.74</v>
      </c>
      <c r="AE31" s="16">
        <f t="shared" si="7"/>
      </c>
      <c r="AF31" s="16">
        <f t="shared" si="7"/>
      </c>
      <c r="AG31" s="15">
        <v>1719849</v>
      </c>
      <c r="AH31" s="16">
        <v>24641.1</v>
      </c>
      <c r="AI31" s="15">
        <v>2498</v>
      </c>
      <c r="AJ31" s="16">
        <v>121.83</v>
      </c>
      <c r="AK31" s="15">
        <v>1115</v>
      </c>
      <c r="AL31" s="16">
        <v>85.43</v>
      </c>
      <c r="AM31" s="16">
        <f t="shared" si="9"/>
      </c>
      <c r="AN31" s="16">
        <f t="shared" si="9"/>
      </c>
      <c r="AO31" s="15">
        <v>4022</v>
      </c>
      <c r="AP31" s="16">
        <v>276.45</v>
      </c>
      <c r="AQ31" s="15">
        <v>844471</v>
      </c>
      <c r="AR31" s="16">
        <v>11055.76</v>
      </c>
      <c r="AS31" s="15">
        <v>479345</v>
      </c>
      <c r="AT31" s="16">
        <v>4635.79</v>
      </c>
      <c r="AU31" s="16">
        <f t="shared" si="11"/>
      </c>
      <c r="AV31" s="16">
        <f t="shared" si="11"/>
      </c>
      <c r="AW31" s="15">
        <v>1105932</v>
      </c>
      <c r="AX31" s="16">
        <v>11603.75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544545</v>
      </c>
      <c r="L32" s="20">
        <v>11376.63</v>
      </c>
      <c r="M32" s="19">
        <v>1173115</v>
      </c>
      <c r="N32" s="20">
        <v>16112.28</v>
      </c>
      <c r="O32" s="20">
        <f t="shared" si="3"/>
      </c>
      <c r="P32" s="20">
        <f t="shared" si="3"/>
      </c>
      <c r="Q32" s="19">
        <v>3873882</v>
      </c>
      <c r="R32" s="20">
        <v>54325.43</v>
      </c>
      <c r="S32" s="19">
        <v>134861</v>
      </c>
      <c r="T32" s="20">
        <v>5084.98</v>
      </c>
      <c r="U32" s="19">
        <v>242139</v>
      </c>
      <c r="V32" s="20">
        <v>3054.67</v>
      </c>
      <c r="W32" s="20">
        <f t="shared" si="5"/>
      </c>
      <c r="X32" s="20">
        <f t="shared" si="5"/>
      </c>
      <c r="Y32" s="19">
        <v>595930</v>
      </c>
      <c r="Z32" s="20">
        <v>8108.93</v>
      </c>
      <c r="AA32" s="19">
        <v>109106</v>
      </c>
      <c r="AB32" s="20">
        <v>1621.17</v>
      </c>
      <c r="AC32" s="19">
        <v>362449</v>
      </c>
      <c r="AD32" s="20">
        <v>3938.62</v>
      </c>
      <c r="AE32" s="20">
        <f t="shared" si="7"/>
      </c>
      <c r="AF32" s="20">
        <f t="shared" si="7"/>
      </c>
      <c r="AG32" s="19">
        <v>884742</v>
      </c>
      <c r="AH32" s="20">
        <v>12438.19</v>
      </c>
      <c r="AI32" s="19">
        <v>288</v>
      </c>
      <c r="AJ32" s="20">
        <v>14</v>
      </c>
      <c r="AK32" s="19">
        <v>0</v>
      </c>
      <c r="AL32" s="20">
        <v>0</v>
      </c>
      <c r="AM32" s="20">
        <f t="shared" si="9"/>
      </c>
      <c r="AN32" s="20">
        <f t="shared" si="9"/>
      </c>
      <c r="AO32" s="19">
        <v>0</v>
      </c>
      <c r="AP32" s="20">
        <v>0</v>
      </c>
      <c r="AQ32" s="19">
        <v>97125</v>
      </c>
      <c r="AR32" s="20">
        <v>1271.52</v>
      </c>
      <c r="AS32" s="19">
        <v>553945</v>
      </c>
      <c r="AT32" s="20">
        <v>4732.92</v>
      </c>
      <c r="AU32" s="20">
        <f t="shared" si="11"/>
      </c>
      <c r="AV32" s="20">
        <f t="shared" si="11"/>
      </c>
      <c r="AW32" s="19">
        <v>1078971</v>
      </c>
      <c r="AX32" s="20">
        <v>8452.48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201181</v>
      </c>
      <c r="N33" s="20">
        <v>1177.34</v>
      </c>
      <c r="O33" s="20">
        <f>M33*100/K33</f>
      </c>
      <c r="P33" s="20">
        <f>N33*100/L33</f>
      </c>
      <c r="Q33" s="19">
        <v>856341</v>
      </c>
      <c r="R33" s="20">
        <v>4554.25</v>
      </c>
      <c r="S33" s="19">
        <v>0</v>
      </c>
      <c r="T33" s="20">
        <v>0</v>
      </c>
      <c r="U33" s="19">
        <v>97892</v>
      </c>
      <c r="V33" s="20">
        <v>366.45</v>
      </c>
      <c r="W33" s="20">
        <f>U33*100/S33</f>
      </c>
      <c r="X33" s="20">
        <f>V33*100/T33</f>
      </c>
      <c r="Y33" s="19">
        <v>217077</v>
      </c>
      <c r="Z33" s="20">
        <v>466.82</v>
      </c>
      <c r="AA33" s="19">
        <v>0</v>
      </c>
      <c r="AB33" s="20">
        <v>0</v>
      </c>
      <c r="AC33" s="19">
        <v>97770</v>
      </c>
      <c r="AD33" s="20">
        <v>509.41</v>
      </c>
      <c r="AE33" s="20">
        <f>AC33*100/AA33</f>
      </c>
      <c r="AF33" s="20">
        <f>AD33*100/AB33</f>
      </c>
      <c r="AG33" s="19">
        <v>231852</v>
      </c>
      <c r="AH33" s="20">
        <v>1389.52</v>
      </c>
      <c r="AI33" s="19">
        <v>0</v>
      </c>
      <c r="AJ33" s="20">
        <v>0</v>
      </c>
      <c r="AK33" s="19">
        <v>0</v>
      </c>
      <c r="AL33" s="20">
        <v>0</v>
      </c>
      <c r="AM33" s="20">
        <f>AK33*100/AI33</f>
      </c>
      <c r="AN33" s="20">
        <f>AL33*100/AJ33</f>
      </c>
      <c r="AO33" s="19">
        <v>0</v>
      </c>
      <c r="AP33" s="20">
        <v>0</v>
      </c>
      <c r="AQ33" s="19">
        <v>0</v>
      </c>
      <c r="AR33" s="20">
        <v>0</v>
      </c>
      <c r="AS33" s="19">
        <v>161496</v>
      </c>
      <c r="AT33" s="20">
        <v>0</v>
      </c>
      <c r="AU33" s="20">
        <f>AS33*100/AQ33</f>
      </c>
      <c r="AV33" s="20">
        <f>AT33*100/AR33</f>
      </c>
      <c r="AW33" s="19">
        <v>0</v>
      </c>
      <c r="AX33" s="20">
        <v>0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17308</v>
      </c>
      <c r="L35" s="20">
        <v>1020.12</v>
      </c>
      <c r="M35" s="19">
        <v>1070</v>
      </c>
      <c r="N35" s="20">
        <v>1629.95</v>
      </c>
      <c r="O35" s="20">
        <f t="shared" si="3"/>
      </c>
      <c r="P35" s="20">
        <f t="shared" si="3"/>
      </c>
      <c r="Q35" s="19">
        <v>3931</v>
      </c>
      <c r="R35" s="20">
        <v>7190.72</v>
      </c>
      <c r="S35" s="19">
        <v>6685</v>
      </c>
      <c r="T35" s="20">
        <v>387.84</v>
      </c>
      <c r="U35" s="19">
        <v>21819</v>
      </c>
      <c r="V35" s="20">
        <v>524.33</v>
      </c>
      <c r="W35" s="20">
        <f t="shared" si="5"/>
      </c>
      <c r="X35" s="20">
        <f t="shared" si="5"/>
      </c>
      <c r="Y35" s="19">
        <v>25487</v>
      </c>
      <c r="Z35" s="20">
        <v>735.71</v>
      </c>
      <c r="AA35" s="19">
        <v>613</v>
      </c>
      <c r="AB35" s="20">
        <v>23.16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263</v>
      </c>
      <c r="AR35" s="20">
        <v>5.11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21070</v>
      </c>
      <c r="L36" s="20">
        <v>3032.98</v>
      </c>
      <c r="M36" s="19">
        <v>3416</v>
      </c>
      <c r="N36" s="20">
        <v>328.41</v>
      </c>
      <c r="O36" s="20">
        <f t="shared" si="3"/>
      </c>
      <c r="P36" s="20">
        <f t="shared" si="3"/>
      </c>
      <c r="Q36" s="19">
        <v>7677</v>
      </c>
      <c r="R36" s="20">
        <v>1765.29</v>
      </c>
      <c r="S36" s="19">
        <v>10377</v>
      </c>
      <c r="T36" s="20">
        <v>1496.49</v>
      </c>
      <c r="U36" s="19">
        <v>1370</v>
      </c>
      <c r="V36" s="20">
        <v>257.81</v>
      </c>
      <c r="W36" s="20">
        <f t="shared" si="5"/>
      </c>
      <c r="X36" s="20">
        <f t="shared" si="5"/>
      </c>
      <c r="Y36" s="19">
        <v>2672</v>
      </c>
      <c r="Z36" s="20">
        <v>485.18</v>
      </c>
      <c r="AA36" s="19">
        <v>550</v>
      </c>
      <c r="AB36" s="20">
        <v>31.65</v>
      </c>
      <c r="AC36" s="19">
        <v>63</v>
      </c>
      <c r="AD36" s="20">
        <v>6.21</v>
      </c>
      <c r="AE36" s="20">
        <f t="shared" si="7"/>
      </c>
      <c r="AF36" s="20">
        <f t="shared" si="7"/>
      </c>
      <c r="AG36" s="19">
        <v>114</v>
      </c>
      <c r="AH36" s="20">
        <v>14.74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251</v>
      </c>
      <c r="AR36" s="20">
        <v>6.76</v>
      </c>
      <c r="AS36" s="19">
        <v>292</v>
      </c>
      <c r="AT36" s="20">
        <v>33.48</v>
      </c>
      <c r="AU36" s="20">
        <f t="shared" si="11"/>
      </c>
      <c r="AV36" s="20">
        <f t="shared" si="11"/>
      </c>
      <c r="AW36" s="19">
        <v>485</v>
      </c>
      <c r="AX36" s="20">
        <v>68.41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27604</v>
      </c>
      <c r="L37" s="20">
        <v>6717.99</v>
      </c>
      <c r="M37" s="19">
        <v>39319</v>
      </c>
      <c r="N37" s="20">
        <v>10428.44</v>
      </c>
      <c r="O37" s="20">
        <f t="shared" si="3"/>
      </c>
      <c r="P37" s="20">
        <f t="shared" si="3"/>
      </c>
      <c r="Q37" s="19">
        <v>255130</v>
      </c>
      <c r="R37" s="20">
        <v>54408.32</v>
      </c>
      <c r="S37" s="19">
        <v>13714</v>
      </c>
      <c r="T37" s="20">
        <v>3337.65</v>
      </c>
      <c r="U37" s="19">
        <v>12050</v>
      </c>
      <c r="V37" s="20">
        <v>5419.82</v>
      </c>
      <c r="W37" s="20">
        <f t="shared" si="5"/>
      </c>
      <c r="X37" s="20">
        <f t="shared" si="5"/>
      </c>
      <c r="Y37" s="19">
        <v>93750</v>
      </c>
      <c r="Z37" s="20">
        <v>33347.24</v>
      </c>
      <c r="AA37" s="19">
        <v>666</v>
      </c>
      <c r="AB37" s="20">
        <v>82.15</v>
      </c>
      <c r="AC37" s="19">
        <v>2256</v>
      </c>
      <c r="AD37" s="20">
        <v>235.45</v>
      </c>
      <c r="AE37" s="20">
        <f t="shared" si="7"/>
      </c>
      <c r="AF37" s="20">
        <f t="shared" si="7"/>
      </c>
      <c r="AG37" s="19">
        <v>5200</v>
      </c>
      <c r="AH37" s="20">
        <v>1618.74</v>
      </c>
      <c r="AI37" s="19">
        <v>0</v>
      </c>
      <c r="AJ37" s="20">
        <v>0</v>
      </c>
      <c r="AK37" s="19">
        <v>1</v>
      </c>
      <c r="AL37" s="20">
        <v>0.05</v>
      </c>
      <c r="AM37" s="20">
        <f t="shared" si="9"/>
      </c>
      <c r="AN37" s="20">
        <f t="shared" si="9"/>
      </c>
      <c r="AO37" s="19">
        <v>0</v>
      </c>
      <c r="AP37" s="20">
        <v>0</v>
      </c>
      <c r="AQ37" s="19">
        <v>266</v>
      </c>
      <c r="AR37" s="20">
        <v>16.6</v>
      </c>
      <c r="AS37" s="19">
        <v>877</v>
      </c>
      <c r="AT37" s="20">
        <v>104.63</v>
      </c>
      <c r="AU37" s="20">
        <f t="shared" si="11"/>
      </c>
      <c r="AV37" s="20">
        <f t="shared" si="11"/>
      </c>
      <c r="AW37" s="19">
        <v>5873</v>
      </c>
      <c r="AX37" s="20">
        <v>511.55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155705</v>
      </c>
      <c r="L38" s="20">
        <v>7961.14</v>
      </c>
      <c r="M38" s="19">
        <v>218621</v>
      </c>
      <c r="N38" s="20">
        <v>6934.09</v>
      </c>
      <c r="O38" s="20">
        <f t="shared" si="3"/>
      </c>
      <c r="P38" s="20">
        <f t="shared" si="3"/>
      </c>
      <c r="Q38" s="19">
        <v>493662</v>
      </c>
      <c r="R38" s="20">
        <v>13870.66</v>
      </c>
      <c r="S38" s="19">
        <v>79458</v>
      </c>
      <c r="T38" s="20">
        <v>4014.54</v>
      </c>
      <c r="U38" s="19">
        <v>197299</v>
      </c>
      <c r="V38" s="20">
        <v>11888.03</v>
      </c>
      <c r="W38" s="20">
        <f t="shared" si="5"/>
      </c>
      <c r="X38" s="20">
        <f t="shared" si="5"/>
      </c>
      <c r="Y38" s="19">
        <v>625638</v>
      </c>
      <c r="Z38" s="20">
        <v>33560.2</v>
      </c>
      <c r="AA38" s="19">
        <v>1818</v>
      </c>
      <c r="AB38" s="20">
        <v>77.35</v>
      </c>
      <c r="AC38" s="19">
        <v>260470</v>
      </c>
      <c r="AD38" s="20">
        <v>3325.33</v>
      </c>
      <c r="AE38" s="20">
        <f t="shared" si="7"/>
      </c>
      <c r="AF38" s="20">
        <f t="shared" si="7"/>
      </c>
      <c r="AG38" s="19">
        <v>301943</v>
      </c>
      <c r="AH38" s="20">
        <v>4175.46</v>
      </c>
      <c r="AI38" s="19">
        <v>0</v>
      </c>
      <c r="AJ38" s="20">
        <v>0</v>
      </c>
      <c r="AK38" s="19">
        <v>0</v>
      </c>
      <c r="AL38" s="20">
        <v>0</v>
      </c>
      <c r="AM38" s="20">
        <f t="shared" si="9"/>
      </c>
      <c r="AN38" s="20">
        <f t="shared" si="9"/>
      </c>
      <c r="AO38" s="19">
        <v>139</v>
      </c>
      <c r="AP38" s="20">
        <v>4.34</v>
      </c>
      <c r="AQ38" s="19">
        <v>589</v>
      </c>
      <c r="AR38" s="20">
        <v>20.96</v>
      </c>
      <c r="AS38" s="19">
        <v>3050</v>
      </c>
      <c r="AT38" s="20">
        <v>54.69</v>
      </c>
      <c r="AU38" s="20">
        <f t="shared" si="11"/>
      </c>
      <c r="AV38" s="20">
        <f t="shared" si="11"/>
      </c>
      <c r="AW38" s="19">
        <v>13735</v>
      </c>
      <c r="AX38" s="20">
        <v>207.18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155367</v>
      </c>
      <c r="L39" s="20">
        <v>12561.02</v>
      </c>
      <c r="M39" s="19">
        <v>344216</v>
      </c>
      <c r="N39" s="20">
        <v>68868.1</v>
      </c>
      <c r="O39" s="20">
        <f t="shared" si="3"/>
      </c>
      <c r="P39" s="20">
        <f t="shared" si="3"/>
      </c>
      <c r="Q39" s="19">
        <v>886875</v>
      </c>
      <c r="R39" s="20">
        <v>223700.02</v>
      </c>
      <c r="S39" s="19">
        <v>88675</v>
      </c>
      <c r="T39" s="20">
        <v>6882.39</v>
      </c>
      <c r="U39" s="19">
        <v>1658495</v>
      </c>
      <c r="V39" s="20">
        <v>67269.76</v>
      </c>
      <c r="W39" s="20">
        <f t="shared" si="5"/>
      </c>
      <c r="X39" s="20">
        <f t="shared" si="5"/>
      </c>
      <c r="Y39" s="19">
        <v>4315195</v>
      </c>
      <c r="Z39" s="20">
        <v>115129.2</v>
      </c>
      <c r="AA39" s="19">
        <v>1522</v>
      </c>
      <c r="AB39" s="20">
        <v>81.34</v>
      </c>
      <c r="AC39" s="19">
        <v>1139</v>
      </c>
      <c r="AD39" s="20">
        <v>47.67</v>
      </c>
      <c r="AE39" s="20">
        <f t="shared" si="7"/>
      </c>
      <c r="AF39" s="20">
        <f t="shared" si="7"/>
      </c>
      <c r="AG39" s="19">
        <v>2858</v>
      </c>
      <c r="AH39" s="20">
        <v>248.51</v>
      </c>
      <c r="AI39" s="19">
        <v>0</v>
      </c>
      <c r="AJ39" s="20">
        <v>0</v>
      </c>
      <c r="AK39" s="19">
        <v>402</v>
      </c>
      <c r="AL39" s="20">
        <v>38.69</v>
      </c>
      <c r="AM39" s="20">
        <f t="shared" si="9"/>
      </c>
      <c r="AN39" s="20">
        <f t="shared" si="9"/>
      </c>
      <c r="AO39" s="19">
        <v>2400</v>
      </c>
      <c r="AP39" s="20">
        <v>170.68</v>
      </c>
      <c r="AQ39" s="19">
        <v>638</v>
      </c>
      <c r="AR39" s="20">
        <v>27.16</v>
      </c>
      <c r="AS39" s="19">
        <v>151638</v>
      </c>
      <c r="AT39" s="20">
        <v>2168.4</v>
      </c>
      <c r="AU39" s="20">
        <f t="shared" si="11"/>
      </c>
      <c r="AV39" s="20">
        <f t="shared" si="11"/>
      </c>
      <c r="AW39" s="19">
        <v>264114</v>
      </c>
      <c r="AX39" s="20">
        <v>3542.94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377054</v>
      </c>
      <c r="L40" s="20">
        <v>31293.25</v>
      </c>
      <c r="M40" s="19">
        <v>606642</v>
      </c>
      <c r="N40" s="20">
        <v>88188.99</v>
      </c>
      <c r="O40" s="20">
        <f t="shared" si="3"/>
      </c>
      <c r="P40" s="20">
        <f t="shared" si="3"/>
      </c>
      <c r="Q40" s="19">
        <v>1647275</v>
      </c>
      <c r="R40" s="20">
        <v>300934.94</v>
      </c>
      <c r="S40" s="19">
        <v>198909</v>
      </c>
      <c r="T40" s="20">
        <v>16118.91</v>
      </c>
      <c r="U40" s="19">
        <v>1891033</v>
      </c>
      <c r="V40" s="20">
        <v>85359.75</v>
      </c>
      <c r="W40" s="20">
        <f t="shared" si="5"/>
      </c>
      <c r="X40" s="20">
        <f t="shared" si="5"/>
      </c>
      <c r="Y40" s="19">
        <v>5062742</v>
      </c>
      <c r="Z40" s="20">
        <v>183257.48</v>
      </c>
      <c r="AA40" s="19">
        <v>5169</v>
      </c>
      <c r="AB40" s="20">
        <v>295.65</v>
      </c>
      <c r="AC40" s="19">
        <v>263928</v>
      </c>
      <c r="AD40" s="20">
        <v>3614.66</v>
      </c>
      <c r="AE40" s="20">
        <f t="shared" si="7"/>
      </c>
      <c r="AF40" s="20">
        <f t="shared" si="7"/>
      </c>
      <c r="AG40" s="19">
        <v>310115</v>
      </c>
      <c r="AH40" s="20">
        <v>6057.5</v>
      </c>
      <c r="AI40" s="19">
        <v>0</v>
      </c>
      <c r="AJ40" s="20">
        <v>0</v>
      </c>
      <c r="AK40" s="19">
        <v>403</v>
      </c>
      <c r="AL40" s="20">
        <v>38.74</v>
      </c>
      <c r="AM40" s="20">
        <f t="shared" si="9"/>
      </c>
      <c r="AN40" s="20">
        <f t="shared" si="9"/>
      </c>
      <c r="AO40" s="19">
        <v>2539</v>
      </c>
      <c r="AP40" s="20">
        <v>175.01</v>
      </c>
      <c r="AQ40" s="19">
        <v>2007</v>
      </c>
      <c r="AR40" s="20">
        <v>76.59</v>
      </c>
      <c r="AS40" s="19">
        <v>155857</v>
      </c>
      <c r="AT40" s="20">
        <v>2361.2</v>
      </c>
      <c r="AU40" s="20">
        <f t="shared" si="11"/>
      </c>
      <c r="AV40" s="20">
        <f t="shared" si="11"/>
      </c>
      <c r="AW40" s="19">
        <v>284207</v>
      </c>
      <c r="AX40" s="20">
        <v>4330.28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5111929</v>
      </c>
      <c r="L41" s="35">
        <v>130221.46</v>
      </c>
      <c r="M41" s="28">
        <v>2188292</v>
      </c>
      <c r="N41" s="35">
        <v>125348.55</v>
      </c>
      <c r="O41" s="35">
        <f t="shared" si="3"/>
      </c>
      <c r="P41" s="35">
        <f t="shared" si="3"/>
      </c>
      <c r="Q41" s="28">
        <v>6256861</v>
      </c>
      <c r="R41" s="35">
        <v>426233.82</v>
      </c>
      <c r="S41" s="28">
        <v>1371536</v>
      </c>
      <c r="T41" s="35">
        <v>60335.43</v>
      </c>
      <c r="U41" s="28">
        <v>2281752</v>
      </c>
      <c r="V41" s="35">
        <v>119170.57</v>
      </c>
      <c r="W41" s="35">
        <f t="shared" si="5"/>
      </c>
      <c r="X41" s="35">
        <f t="shared" si="5"/>
      </c>
      <c r="Y41" s="28">
        <v>5956912</v>
      </c>
      <c r="Z41" s="35">
        <v>251690.92</v>
      </c>
      <c r="AA41" s="28">
        <v>953996</v>
      </c>
      <c r="AB41" s="35">
        <v>14391.75</v>
      </c>
      <c r="AC41" s="28">
        <v>1030723</v>
      </c>
      <c r="AD41" s="35">
        <v>11964.4</v>
      </c>
      <c r="AE41" s="35">
        <f t="shared" si="7"/>
      </c>
      <c r="AF41" s="35">
        <f t="shared" si="7"/>
      </c>
      <c r="AG41" s="28">
        <v>2029964</v>
      </c>
      <c r="AH41" s="35">
        <v>30698.6</v>
      </c>
      <c r="AI41" s="28">
        <v>2498</v>
      </c>
      <c r="AJ41" s="35">
        <v>121.83</v>
      </c>
      <c r="AK41" s="28">
        <v>1518</v>
      </c>
      <c r="AL41" s="35">
        <v>124.17</v>
      </c>
      <c r="AM41" s="35">
        <f t="shared" si="9"/>
      </c>
      <c r="AN41" s="35">
        <f t="shared" si="9"/>
      </c>
      <c r="AO41" s="28">
        <v>6561</v>
      </c>
      <c r="AP41" s="35">
        <v>451.45</v>
      </c>
      <c r="AQ41" s="28">
        <v>846478</v>
      </c>
      <c r="AR41" s="35">
        <v>11132.35</v>
      </c>
      <c r="AS41" s="28">
        <v>635202</v>
      </c>
      <c r="AT41" s="35">
        <v>6996.99</v>
      </c>
      <c r="AU41" s="35">
        <f t="shared" si="11"/>
      </c>
      <c r="AV41" s="35">
        <f t="shared" si="11"/>
      </c>
      <c r="AW41" s="28">
        <v>1390139</v>
      </c>
      <c r="AX41" s="35">
        <v>15934.02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